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ofitability Calculato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"/>
    <numFmt numFmtId="165" formatCode="\$#,##0.00"/>
    <numFmt numFmtId="166" formatCode="0.0%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AAC8E0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0B2445"/>
      <sz val="10"/>
    </font>
    <font>
      <name val="Arial"/>
      <charset val="1"/>
      <family val="0"/>
      <color rgb="FF065F46"/>
      <sz val="10"/>
    </font>
    <font>
      <name val="Arial"/>
      <charset val="1"/>
      <family val="0"/>
      <color rgb="FF065F46"/>
      <sz val="11"/>
    </font>
    <font>
      <name val="Arial"/>
      <charset val="1"/>
      <family val="0"/>
      <b val="1"/>
      <color rgb="FF0E9E75"/>
      <sz val="11"/>
    </font>
    <font>
      <name val="Arial"/>
      <charset val="1"/>
      <family val="0"/>
      <color rgb="FF2B7FE0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92400E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65F46"/>
      <sz val="12"/>
    </font>
    <font>
      <name val="Arial"/>
      <charset val="1"/>
      <family val="0"/>
      <color rgb="FF5A7A9A"/>
      <sz val="8"/>
    </font>
  </fonts>
  <fills count="8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F7F9FC"/>
        <bgColor rgb="FFFFFFFF"/>
      </patternFill>
    </fill>
    <fill>
      <patternFill patternType="solid">
        <fgColor rgb="FFE1F5EE"/>
        <bgColor rgb="FFF7F9FC"/>
      </patternFill>
    </fill>
    <fill>
      <patternFill patternType="solid">
        <fgColor rgb="FFFFFFFF"/>
        <bgColor rgb="FFF7F9FC"/>
      </patternFill>
    </fill>
  </fills>
  <borders count="2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164" fontId="9" fillId="6" borderId="1" applyAlignment="1" pivotButton="0" quotePrefix="0" xfId="0">
      <alignment horizontal="center" vertical="center"/>
    </xf>
    <xf numFmtId="164" fontId="10" fillId="6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0" fontId="11" fillId="5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center" vertical="center"/>
    </xf>
    <xf numFmtId="165" fontId="12" fillId="5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11" fillId="7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12" fillId="7" borderId="1" applyAlignment="1" pivotButton="0" quotePrefix="0" xfId="0">
      <alignment horizontal="center" vertical="center"/>
    </xf>
    <xf numFmtId="166" fontId="12" fillId="5" borderId="1" applyAlignment="1" pivotButton="0" quotePrefix="0" xfId="0">
      <alignment horizontal="center" vertical="center"/>
    </xf>
    <xf numFmtId="0" fontId="13" fillId="7" borderId="1" applyAlignment="1" pivotButton="0" quotePrefix="0" xfId="0">
      <alignment horizontal="center" vertical="center"/>
    </xf>
    <xf numFmtId="166" fontId="12" fillId="7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left" vertical="center"/>
    </xf>
    <xf numFmtId="165" fontId="14" fillId="4" borderId="1" applyAlignment="1" pivotButton="0" quotePrefix="0" xfId="0">
      <alignment horizontal="center" vertical="center"/>
    </xf>
    <xf numFmtId="0" fontId="15" fillId="6" borderId="0" applyAlignment="1" pivotButton="0" quotePrefix="0" xfId="0">
      <alignment horizontal="left" vertical="center"/>
    </xf>
    <xf numFmtId="165" fontId="15" fillId="6" borderId="1" applyAlignment="1" pivotButton="0" quotePrefix="0" xfId="0">
      <alignment horizontal="center" vertical="center"/>
    </xf>
    <xf numFmtId="0" fontId="16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164" fontId="9" fillId="6" borderId="1" applyAlignment="1" pivotButton="0" quotePrefix="0" xfId="0">
      <alignment horizontal="center" vertical="center"/>
    </xf>
    <xf numFmtId="164" fontId="10" fillId="6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0" fontId="11" fillId="5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center" vertical="center"/>
    </xf>
    <xf numFmtId="165" fontId="12" fillId="5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11" fillId="7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12" fillId="7" borderId="1" applyAlignment="1" pivotButton="0" quotePrefix="0" xfId="0">
      <alignment horizontal="center" vertical="center"/>
    </xf>
    <xf numFmtId="166" fontId="12" fillId="5" borderId="1" applyAlignment="1" pivotButton="0" quotePrefix="0" xfId="0">
      <alignment horizontal="center" vertical="center"/>
    </xf>
    <xf numFmtId="0" fontId="13" fillId="7" borderId="1" applyAlignment="1" pivotButton="0" quotePrefix="0" xfId="0">
      <alignment horizontal="center" vertical="center"/>
    </xf>
    <xf numFmtId="166" fontId="12" fillId="7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left" vertical="center"/>
    </xf>
    <xf numFmtId="165" fontId="14" fillId="4" borderId="1" applyAlignment="1" pivotButton="0" quotePrefix="0" xfId="0">
      <alignment horizontal="center" vertical="center"/>
    </xf>
    <xf numFmtId="0" fontId="15" fillId="6" borderId="0" applyAlignment="1" pivotButton="0" quotePrefix="0" xfId="0">
      <alignment horizontal="left" vertical="center"/>
    </xf>
    <xf numFmtId="165" fontId="15" fillId="6" borderId="1" applyAlignment="1" pivotButton="0" quotePrefix="0" xfId="0">
      <alignment horizontal="center" vertical="center"/>
    </xf>
    <xf numFmtId="0" fontId="16" fillId="2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7F9FC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C8E0"/>
      <rgbColor rgb="FFFF99CC"/>
      <rgbColor rgb="FFCC99FF"/>
      <rgbColor rgb="FFFFCC99"/>
      <rgbColor rgb="FF2B7FE0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2400E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F2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8" customWidth="1" style="28" min="1" max="1"/>
    <col width="12" customWidth="1" style="28" min="2" max="3"/>
    <col width="16" customWidth="1" style="28" min="4" max="6"/>
  </cols>
  <sheetData>
    <row r="1" ht="45.75" customHeight="1" s="29">
      <c r="A1" s="30" t="inlineStr">
        <is>
          <t>RESTAURANT PROFITABILITY CALCULATOR</t>
        </is>
      </c>
    </row>
    <row r="2" ht="19.5" customHeight="1" s="29">
      <c r="A2" s="31" t="inlineStr">
        <is>
          <t>Enter your monthly goals and actuals — variances calculate automatically</t>
        </is>
      </c>
    </row>
    <row r="3" ht="4.5" customHeight="1" s="29">
      <c r="A3" s="32" t="n"/>
      <c r="B3" s="32" t="n"/>
      <c r="C3" s="32" t="n"/>
      <c r="D3" s="32" t="n"/>
      <c r="E3" s="32" t="n"/>
      <c r="F3" s="32" t="n"/>
    </row>
    <row r="4" ht="24" customHeight="1" s="29">
      <c r="A4" s="33" t="inlineStr">
        <is>
          <t xml:space="preserve">  💰  MONTHLY SALES</t>
        </is>
      </c>
    </row>
    <row r="5" ht="15" customHeight="1" s="29">
      <c r="A5" s="34" t="n"/>
      <c r="B5" s="34" t="n"/>
      <c r="C5" s="34" t="n"/>
      <c r="D5" s="35" t="inlineStr">
        <is>
          <t>Goal ($)</t>
        </is>
      </c>
      <c r="E5" s="35" t="inlineStr">
        <is>
          <t>Actual ($)</t>
        </is>
      </c>
      <c r="F5" s="34" t="inlineStr">
        <is>
          <t>Variance ($)</t>
        </is>
      </c>
    </row>
    <row r="6" ht="25.5" customHeight="1" s="29">
      <c r="A6" s="36" t="inlineStr">
        <is>
          <t>Total Monthly Sales</t>
        </is>
      </c>
      <c r="B6" s="37" t="n"/>
      <c r="C6" s="37" t="n"/>
      <c r="D6" s="38" t="n">
        <v>15000</v>
      </c>
      <c r="E6" s="38" t="n"/>
      <c r="F6" s="39">
        <f>E6-D6</f>
        <v/>
      </c>
    </row>
    <row r="7"/>
    <row r="8" ht="24" customHeight="1" s="29">
      <c r="A8" s="33" t="inlineStr">
        <is>
          <t xml:space="preserve">  📊  OPERATING EXPENSES</t>
        </is>
      </c>
    </row>
    <row r="9" ht="15" customHeight="1" s="29">
      <c r="A9" s="34" t="inlineStr">
        <is>
          <t>Expense</t>
        </is>
      </c>
      <c r="B9" s="34" t="inlineStr">
        <is>
          <t>Type</t>
        </is>
      </c>
      <c r="C9" s="35" t="inlineStr">
        <is>
          <t>Goal %</t>
        </is>
      </c>
      <c r="D9" s="35" t="inlineStr">
        <is>
          <t>Goal ($)</t>
        </is>
      </c>
      <c r="E9" s="35" t="inlineStr">
        <is>
          <t>Actual ($)</t>
        </is>
      </c>
      <c r="F9" s="35" t="inlineStr">
        <is>
          <t>Variance</t>
        </is>
      </c>
    </row>
    <row r="10" ht="21.75" customHeight="1" s="29">
      <c r="A10" s="40" t="inlineStr">
        <is>
          <t xml:space="preserve">  Power</t>
        </is>
      </c>
      <c r="B10" s="41" t="inlineStr">
        <is>
          <t>Fixed</t>
        </is>
      </c>
      <c r="C10" s="42" t="n"/>
      <c r="D10" s="43" t="n">
        <v>700</v>
      </c>
      <c r="E10" s="43" t="n"/>
      <c r="F10" s="43">
        <f>IF(E10&lt;&gt;"",D10-E10,"")</f>
        <v/>
      </c>
    </row>
    <row r="11" ht="21.75" customHeight="1" s="29">
      <c r="A11" s="44" t="inlineStr">
        <is>
          <t xml:space="preserve">  Airgas</t>
        </is>
      </c>
      <c r="B11" s="45" t="inlineStr">
        <is>
          <t>Fixed</t>
        </is>
      </c>
      <c r="C11" s="46" t="n"/>
      <c r="D11" s="47" t="n">
        <v>56</v>
      </c>
      <c r="E11" s="47" t="n"/>
      <c r="F11" s="47">
        <f>IF(E11&lt;&gt;"",D11-E11,"")</f>
        <v/>
      </c>
    </row>
    <row r="12" ht="21.75" customHeight="1" s="29">
      <c r="A12" s="40" t="inlineStr">
        <is>
          <t xml:space="preserve">  WastePro</t>
        </is>
      </c>
      <c r="B12" s="41" t="inlineStr">
        <is>
          <t>Fixed</t>
        </is>
      </c>
      <c r="C12" s="42" t="n"/>
      <c r="D12" s="43" t="n">
        <v>200</v>
      </c>
      <c r="E12" s="43" t="n"/>
      <c r="F12" s="43">
        <f>IF(E12&lt;&gt;"",D12-E12,"")</f>
        <v/>
      </c>
    </row>
    <row r="13" ht="21.75" customHeight="1" s="29">
      <c r="A13" s="44" t="inlineStr">
        <is>
          <t xml:space="preserve">  Alsco</t>
        </is>
      </c>
      <c r="B13" s="45" t="inlineStr">
        <is>
          <t>Fixed</t>
        </is>
      </c>
      <c r="C13" s="46" t="n"/>
      <c r="D13" s="47" t="n">
        <v>221.53</v>
      </c>
      <c r="E13" s="47" t="n"/>
      <c r="F13" s="47">
        <f>IF(E13&lt;&gt;"",D13-E13,"")</f>
        <v/>
      </c>
    </row>
    <row r="14" ht="21.75" customHeight="1" s="29">
      <c r="A14" s="40" t="inlineStr">
        <is>
          <t xml:space="preserve">  Rent</t>
        </is>
      </c>
      <c r="B14" s="41" t="inlineStr">
        <is>
          <t>Fixed</t>
        </is>
      </c>
      <c r="C14" s="42" t="n"/>
      <c r="D14" s="43" t="n">
        <v>4000</v>
      </c>
      <c r="E14" s="43" t="n"/>
      <c r="F14" s="43">
        <f>IF(E14&lt;&gt;"",D14-E14,"")</f>
        <v/>
      </c>
    </row>
    <row r="15" ht="21.75" customHeight="1" s="29">
      <c r="A15" s="44" t="inlineStr">
        <is>
          <t xml:space="preserve">  Spectrum</t>
        </is>
      </c>
      <c r="B15" s="45" t="inlineStr">
        <is>
          <t>Fixed</t>
        </is>
      </c>
      <c r="C15" s="46" t="n"/>
      <c r="D15" s="47" t="n">
        <v>361.82</v>
      </c>
      <c r="E15" s="47" t="n"/>
      <c r="F15" s="47">
        <f>IF(E15&lt;&gt;"",D15-E15,"")</f>
        <v/>
      </c>
    </row>
    <row r="16" ht="21.75" customHeight="1" s="29">
      <c r="A16" s="40" t="inlineStr">
        <is>
          <t xml:space="preserve">  Sales Tax</t>
        </is>
      </c>
      <c r="B16" s="41" t="inlineStr">
        <is>
          <t>Fixed</t>
        </is>
      </c>
      <c r="C16" s="48" t="n">
        <v>0.0725</v>
      </c>
      <c r="D16" s="43" t="n">
        <v>1087.5</v>
      </c>
      <c r="E16" s="43" t="n">
        <v>2900</v>
      </c>
      <c r="F16" s="43">
        <f>IF(E16&lt;&gt;"",D16-E16,"")</f>
        <v/>
      </c>
    </row>
    <row r="17" ht="21.75" customHeight="1" s="29">
      <c r="A17" s="44" t="inlineStr">
        <is>
          <t xml:space="preserve">  Payroll</t>
        </is>
      </c>
      <c r="B17" s="49" t="inlineStr">
        <is>
          <t>Variable</t>
        </is>
      </c>
      <c r="C17" s="50" t="n">
        <v>0.35</v>
      </c>
      <c r="D17" s="47">
        <f>IF(C17&lt;&gt;"",D6*C17,"")</f>
        <v/>
      </c>
      <c r="E17" s="47" t="n">
        <v>6000</v>
      </c>
      <c r="F17" s="47">
        <f>IF(E17&lt;&gt;"",D17-E17,"")</f>
        <v/>
      </c>
    </row>
    <row r="18" ht="21.75" customHeight="1" s="29">
      <c r="A18" s="40" t="inlineStr">
        <is>
          <t xml:space="preserve">  Food and Alcohol</t>
        </is>
      </c>
      <c r="B18" s="51" t="inlineStr">
        <is>
          <t>Variable</t>
        </is>
      </c>
      <c r="C18" s="48" t="n">
        <v>0.3</v>
      </c>
      <c r="D18" s="43" t="n">
        <v>4500</v>
      </c>
      <c r="E18" s="43" t="n">
        <v>6100</v>
      </c>
      <c r="F18" s="43">
        <f>IF(E18&lt;&gt;"",D18-E18,"")</f>
        <v/>
      </c>
    </row>
    <row r="19" ht="21.75" customHeight="1" s="29">
      <c r="A19" s="44" t="inlineStr">
        <is>
          <t xml:space="preserve">  CC Fees</t>
        </is>
      </c>
      <c r="B19" s="49" t="inlineStr">
        <is>
          <t>Variable</t>
        </is>
      </c>
      <c r="C19" s="50" t="n">
        <v>0.03</v>
      </c>
      <c r="D19" s="47" t="n">
        <v>330</v>
      </c>
      <c r="E19" s="47" t="n">
        <v>361</v>
      </c>
      <c r="F19" s="47">
        <f>IF(E19&lt;&gt;"",D19-E19,"")</f>
        <v/>
      </c>
    </row>
    <row r="20" ht="21.75" customHeight="1" s="29">
      <c r="A20" s="40" t="inlineStr">
        <is>
          <t xml:space="preserve">  Total Profit</t>
        </is>
      </c>
      <c r="B20" s="51" t="n"/>
      <c r="C20" s="48" t="n">
        <v>0.05</v>
      </c>
      <c r="D20" s="43" t="n">
        <v>3443.15</v>
      </c>
      <c r="E20" s="43" t="n">
        <v>24639</v>
      </c>
      <c r="F20" s="43">
        <f>IF(E20&lt;&gt;"",D20-E20,"")</f>
        <v/>
      </c>
    </row>
    <row r="21" ht="27.75" customHeight="1" s="29">
      <c r="A21" s="52" t="inlineStr">
        <is>
          <t>TOTAL OPERATING EXPENSES</t>
        </is>
      </c>
      <c r="C21" s="32" t="n"/>
      <c r="D21" s="53">
        <f>SUM(D10:D20)</f>
        <v/>
      </c>
      <c r="E21" s="53">
        <f>SUM(E10:E20)</f>
        <v/>
      </c>
      <c r="F21" s="53">
        <f>D21-E21</f>
        <v/>
      </c>
    </row>
    <row r="22"/>
    <row r="23" ht="24" customHeight="1" s="29">
      <c r="A23" s="33" t="inlineStr">
        <is>
          <t xml:space="preserve">  📈  NET RESULT</t>
        </is>
      </c>
    </row>
    <row r="24" ht="30" customHeight="1" s="29">
      <c r="A24" s="54" t="inlineStr">
        <is>
          <t>NET PROFIT / LOSS</t>
        </is>
      </c>
      <c r="D24" s="55">
        <f>D6-D22</f>
        <v/>
      </c>
      <c r="E24" s="55">
        <f>E6-E22</f>
        <v/>
      </c>
      <c r="F24" s="55">
        <f>E24-D24</f>
        <v/>
      </c>
    </row>
    <row r="25"/>
    <row r="26" ht="21.75" customHeight="1" s="29">
      <c r="A26" s="56" t="inlineStr">
        <is>
          <t>© 2026 Inspivo  |  inspivo.com  |  support@inspivo.com</t>
        </is>
      </c>
    </row>
  </sheetData>
  <mergeCells count="8">
    <mergeCell ref="A2:F2"/>
    <mergeCell ref="A21:B21"/>
    <mergeCell ref="A1:F1"/>
    <mergeCell ref="A23:F23"/>
    <mergeCell ref="A8:F8"/>
    <mergeCell ref="A4:F4"/>
    <mergeCell ref="A26:F26"/>
    <mergeCell ref="A24:C24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2026-05-30T18:29:16Z</dcterms:created>
  <dcterms:modified xmlns:dcterms="http://purl.org/dc/terms/" xmlns:xsi="http://www.w3.org/2001/XMLSchema-instance" xsi:type="dcterms:W3CDTF">2026-06-05T11:15:40Z</dcterms:modified>
  <cp:revision>0</cp:revision>
</cp:coreProperties>
</file>